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0" windowWidth="12120" windowHeight="7350"/>
  </bookViews>
  <sheets>
    <sheet name="Лот 1" sheetId="1" r:id="rId1"/>
  </sheets>
  <definedNames>
    <definedName name="Print_Area_1">'Лот 1'!$A$1:$R$46</definedName>
  </definedNames>
  <calcPr calcId="124519"/>
</workbook>
</file>

<file path=xl/calcChain.xml><?xml version="1.0" encoding="utf-8"?>
<calcChain xmlns="http://schemas.openxmlformats.org/spreadsheetml/2006/main">
  <c r="M38" i="1"/>
  <c r="M24" l="1"/>
  <c r="M23"/>
  <c r="M22"/>
  <c r="M21"/>
  <c r="M20"/>
  <c r="M19"/>
  <c r="M18"/>
  <c r="M17"/>
  <c r="M16"/>
  <c r="M15"/>
  <c r="M14"/>
  <c r="M13"/>
  <c r="M12"/>
  <c r="M11"/>
  <c r="M10"/>
  <c r="M9"/>
  <c r="M8"/>
  <c r="M30" l="1"/>
  <c r="M33" l="1"/>
  <c r="M32"/>
  <c r="M37"/>
  <c r="M36"/>
  <c r="M35"/>
  <c r="M34"/>
  <c r="M31"/>
</calcChain>
</file>

<file path=xl/sharedStrings.xml><?xml version="1.0" encoding="utf-8"?>
<sst xmlns="http://schemas.openxmlformats.org/spreadsheetml/2006/main" count="89" uniqueCount="80">
  <si>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</si>
  <si>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</si>
  <si>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</si>
  <si>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</si>
  <si>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</si>
  <si>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</si>
  <si>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</si>
  <si>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</si>
  <si>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</si>
  <si>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</si>
  <si>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</si>
  <si>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</si>
  <si>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</si>
  <si>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</si>
  <si>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</si>
  <si>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</si>
  <si>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</si>
  <si>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Требуемые сроки поставки: поквартально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</si>
  <si>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</si>
  <si>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</si>
  <si>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Муфта МТОК-К6/108-1КТ3645-К</t>
  </si>
  <si>
    <t>Муфта МТОК-B3/216-1КТ3645-К</t>
  </si>
  <si>
    <t>Контактное лицо для информации</t>
  </si>
  <si>
    <t>Янышев Д.Ш. Тел.8-347-200-55-99</t>
  </si>
  <si>
    <t xml:space="preserve">  Малогабаритная универсальная тупиковая муфта для монтажа ОК любой конструкции, с любыми видами брони и силовых элементов (кроме подводных). Максимальное число соединяемых ОВ - 108. Максимальным число вводимых ОК - 5. Способ герметизации кожуха с оголовником механический, с применением пластмассового хомута. Для размещения в колодцах, в технических помещениях, в подземных контейнерах и на опорах.                                                                              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</si>
  <si>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>Универсальная тупиковая муфта для монтажа ОК любой конструкции. Максимальное число соединяемых ОВ - 216. Максимальное число вводимых ОК - 8. Герметизация кожуха с оголовником осуществляется механическим способом. Для использования в стесненных условиях – заполненных и малых колодцах, в подземных контейнерах для ЗПТ, в подвалах и шкафах.                                                          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</si>
  <si>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>Внутризоновая тупиковая муфта для монтажа ОК в городской канализации, подвалах, чердаках, опорах, а также в ЗПТ. Максимальное число соединяемых ОВ - 108. Максимальным число вводимых ОК - 5. Способ герметизации кожуха с оголовником механический, с применением пластмассового хомута.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</si>
  <si>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>Для ОК без брони. Для подвесных самонесущих ОК с повивом из синтетических нитей. Для МТОК-Б1, В3, К6, ББ.                                               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</t>
  </si>
  <si>
    <t>Для ОК с броней из стальных проволок, гофрированной стальной ленты или стеклопрутков. Для МТОК-Б1, В2, В3, К6, М6, ББ.              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</t>
  </si>
  <si>
    <t xml:space="preserve">Предназначен для ввода в овальный патрубок “транзитной” петли ОК без крепления силовых элементов или же для ввода двух отдельных ОК. Для МТОК-Б1, В3, Г3, К6, Л6, ББ.                                                                                                     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 </t>
  </si>
  <si>
    <t>Муфта МТОК-Л6/Б-8SC</t>
  </si>
  <si>
    <t xml:space="preserve">Муфта МОГ-Т     </t>
  </si>
  <si>
    <t xml:space="preserve"> МОГ-Т-30-1К4845 устанавливается в колодцах для кабельной канализации на специальные кронштейны для муфт.  Муфта имеет 3 кабельных ввода с одной стороны, с другой же на нее установлен глухой оконечник. Установленная в муфте сплайс кассета рассчитана на укладку до 48 гильз КДЗС.</t>
  </si>
  <si>
    <t>Комплект №9 для ввода ОК (для ввода транзитной петли ОК с проволочной броней и с повивом из синтетических нитей) (МТОК-Б1, В2, В3, К6, ББ)</t>
  </si>
  <si>
    <t>Компл. ввода в Муфту № 3</t>
  </si>
  <si>
    <t>Компл. ввода в Муфту № 4</t>
  </si>
  <si>
    <t>Компл. ввода в Муфту № 6</t>
  </si>
  <si>
    <t>Компл. ввода в Муфту № 9</t>
  </si>
  <si>
    <t>Кронштейн для крепеления муфт МТОК  на опорах</t>
  </si>
  <si>
    <t>Открытый кронштейн предназначенный для подвески универсальных и внутизоновых муфт без защитного кожуха на столбово й опоре. Крепление к опоре  с помощью хомута крепления</t>
  </si>
  <si>
    <t>Хомут крепления к столбовым опорам, для опор ф=150-400</t>
  </si>
  <si>
    <t>Хомут для закрепления кронштейна к столбовой опоре , в  пределах  диаметра 150-400 мм.</t>
  </si>
  <si>
    <t>Устройство УПМК д/подвеса МТОК-К-6, Л6 и подвесов кабеля</t>
  </si>
  <si>
    <t xml:space="preserve">Устройство для подвески муфт и запаса кабеля (УПМК) используется при подвеске на опорах оптических муфт типа МТОК и технологических запасов оптических кабелей.Закрепление  муфт и бухт кабелей  на одном устройстве. 
УПМК c  комплектом деталей в разобранном виде.  Состав: 
1.Стойка – 1 шт. 
2.Поперечина – 1 шт. 
3.Нейлоновые стяжки – 16 шт. 
4.Крепежный комплект – 1 шт. 
5.Хомут металлический – 2 шт. 
</t>
  </si>
  <si>
    <t>Замок для ленты монтажной (уп.100 шт.)</t>
  </si>
  <si>
    <t>Замок-фиксатор из коррозиной-стойкой стали для крепления ленты монтажной к опоре (упаковка 100 шт)</t>
  </si>
  <si>
    <t>20 упаковок</t>
  </si>
  <si>
    <t>Лента монтажная 0,8х20 мм L=40</t>
  </si>
  <si>
    <t>Лента из коррозийно-стойкой стали, шириной 20 мм.  (рулон 40 м)</t>
  </si>
  <si>
    <t>30 рулонов</t>
  </si>
  <si>
    <t>г.Уфа Республика Башкортостан ул.Майкопская,61,                         склад ЦТЭ ОАО Башинформсвязь</t>
  </si>
  <si>
    <t>Лот: "Комплектующие изделия для монтажа ВОЛС  Корпоративных абонентов"</t>
  </si>
  <si>
    <t>Производитель ЗАО "Ижтеноком" Полка приборная 400 мм для стойки</t>
  </si>
  <si>
    <t>19.124.40</t>
  </si>
  <si>
    <t xml:space="preserve">Производитель  ЗАО "Ижтехноком" Стойка  двухрамная 19" 24U (600×600×1230)                                                                  
• Материал - сталь 2 мм
• Допустимая нагрузка – 1000 кг
• Покрытие - порошковое, цвет - ""светло-серый"" (полу-глянец, шагрень)."
</t>
  </si>
  <si>
    <t>1.110.24</t>
  </si>
  <si>
    <t>19.130.33-00</t>
  </si>
  <si>
    <t>Производитель ЗАО "Ижтехноком" Стойка стандартная 19" 33U (600×600×1230)</t>
  </si>
  <si>
    <t>Производитель ЗАО "Связьстройдеталь" Кросс оптический ШКОС-м стоечного типа -предназначен для концевой заделки, распределения и коммутации оптических кабелей связи, выполненный в соответствие "Правилвми применения кроссового оборудования". В комплект поставки включить оптические шнуры типа "pigtail", адаптер оптических соединителей, комплекты деталей для защиты сварных соединений ОВ (КДЗС)</t>
  </si>
  <si>
    <t>130303-00015                                                                          Шкаф ШКОС -16-SC  (корпус в комплектации)</t>
  </si>
  <si>
    <t>Производитель ЗАО "Связтстройдеталь" Кросс оптический ШКОС-м стоечного типа -предназначен для концевой заделки, распределения и коммутации оптических кабелей связи, выполненный в соответствие "Правилвми применения кроссового оборудования". В комплект поставки включить оптические шнуры типа "pigtail", адаптер оптических соединителей, комплекты деталей для защиты сварных соединений ОВ (КДЗС)</t>
  </si>
  <si>
    <t xml:space="preserve">130303-00007                                                                        Шкаф ШКОН-8-SC (корпус в комплектации) </t>
  </si>
  <si>
    <t>Приозводитель ЗАО "Связьстройдеталь" Шнур оптический (патчкорд) соединительный</t>
  </si>
  <si>
    <t>130202-03044                                                                      FC/UPС-SC/UPС, 50м duplex</t>
  </si>
  <si>
    <t>130202-03044                                                                        FC/UPС-SC/UPС,5м simplex</t>
  </si>
  <si>
    <t>130202-03044                                                                      FC/UPС-SC/UPС,2м simplex</t>
  </si>
  <si>
    <t>130202-03044                                                                       FC/UPС-SC/UPС,10м simplex</t>
  </si>
  <si>
    <t>130202-03044                                                                       FC/UPС-SC/UPС,30м duplex</t>
  </si>
  <si>
    <t>130202-00027                                                                       SC/UPС-SC/UPС, 2м simplex</t>
  </si>
  <si>
    <t>130202-00027                                                                     SC/UPС-SC/UPС, 5м simplex</t>
  </si>
  <si>
    <t>130202-00027                                                                     SC/UPС-SC/UPС, 10м simplex</t>
  </si>
  <si>
    <t>130202-00019                                                                  Адаптер SC/APC</t>
  </si>
  <si>
    <t>130202-03318                                                                    FC/UPС-SC/APС,10м simplex</t>
  </si>
  <si>
    <t>130202-03318                                                                    FC/UPС-SC/APС,3м simplex</t>
  </si>
  <si>
    <t>130202-00027                                                                     SC/UPС-SC/UPС, 20м simplex</t>
  </si>
  <si>
    <t>Производитель ЗАО "Связьстройдеталь" Шнур оптический (патчкорд) соединительный</t>
  </si>
  <si>
    <t>Производитель ЗАО "Связьстройдеталь" Адаптер оптический SC/APC</t>
  </si>
  <si>
    <t>10 комп.</t>
  </si>
  <si>
    <t>Предельная стомость лота составляет  3 920 700 руб (с НДС)</t>
  </si>
  <si>
    <t>Объем может быть изменен на 10 % без изменения стоимости единицы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</si>
</sst>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6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  <xf numFmtId="0" fontId="9" fillId="0" borderId="0"/>
  </cellStyleXfs>
  <cellXfs count="13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7" fillId="0" borderId="10" xfId="0" applyFont="1" applyBorder="1"/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Fill="1" applyBorder="1" applyAlignment="1">
      <alignment horizontal="right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0" fontId="10" fillId="3" borderId="5" xfId="5" applyFont="1" applyFill="1" applyBorder="1" applyAlignment="1">
      <alignment horizontal="right" vertical="center" wrapText="1"/>
    </xf>
    <xf numFmtId="2" fontId="11" fillId="3" borderId="13" xfId="0" applyNumberFormat="1" applyFont="1" applyFill="1" applyBorder="1" applyAlignment="1">
      <alignment horizontal="right" vertical="center"/>
    </xf>
    <xf numFmtId="0" fontId="10" fillId="3" borderId="0" xfId="5" applyFont="1" applyFill="1" applyBorder="1" applyAlignment="1">
      <alignment horizontal="right" vertical="center" wrapText="1"/>
    </xf>
    <xf numFmtId="2" fontId="11" fillId="3" borderId="5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1" xfId="4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22" xfId="4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right" vertical="center"/>
    </xf>
    <xf numFmtId="0" fontId="10" fillId="3" borderId="5" xfId="0" applyNumberFormat="1" applyFont="1" applyFill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 wrapText="1"/>
    </xf>
    <xf numFmtId="1" fontId="11" fillId="3" borderId="6" xfId="0" applyNumberFormat="1" applyFont="1" applyFill="1" applyBorder="1" applyAlignment="1">
      <alignment horizontal="center" vertical="center" wrapText="1"/>
    </xf>
    <xf numFmtId="0" fontId="10" fillId="3" borderId="5" xfId="5" applyFont="1" applyFill="1" applyBorder="1" applyAlignment="1">
      <alignment horizontal="center" vertical="center" wrapText="1"/>
    </xf>
    <xf numFmtId="0" fontId="10" fillId="3" borderId="5" xfId="5" applyFont="1" applyFill="1" applyBorder="1" applyAlignment="1">
      <alignment horizontal="left" vertical="center" wrapText="1"/>
    </xf>
    <xf numFmtId="0" fontId="10" fillId="0" borderId="13" xfId="0" applyFont="1" applyBorder="1" applyAlignment="1">
      <alignment vertical="top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</cellXfs>
  <cellStyles count="6">
    <cellStyle name="Excel Built-in Normal" xfId="4"/>
    <cellStyle name="TableStyleLight1" xfId="1"/>
    <cellStyle name="Денежный" xfId="2" builtinId="4"/>
    <cellStyle name="Обычный" xfId="0" builtinId="0"/>
    <cellStyle name="Обычный 2 3" xfId="3"/>
    <cellStyle name="Обычный_проект плана 2012+ 20.09.11++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5"/>
  <sheetViews>
    <sheetView tabSelected="1" view="pageLayout" topLeftCell="A37" zoomScale="70" zoomScalePageLayoutView="70" workbookViewId="0">
      <selection activeCell="E37" sqref="E37"/>
    </sheetView>
  </sheetViews>
  <sheetFormatPr defaultColWidth="9.28515625" defaultRowHeight="15"/>
  <cols>
    <col min="1" max="1" width="10.5703125" style="1" customWidth="1"/>
    <col min="2" max="2" width="53.42578125" style="58" customWidth="1"/>
    <col min="3" max="3" width="29.85546875" style="58" hidden="1" customWidth="1"/>
    <col min="4" max="4" width="0.42578125" style="58" hidden="1" customWidth="1"/>
    <col min="5" max="5" width="41.28515625" style="58" customWidth="1"/>
    <col min="6" max="6" width="12.5703125" style="41" customWidth="1"/>
    <col min="7" max="7" width="14.85546875" style="41" customWidth="1"/>
    <col min="8" max="9" width="9.5703125" style="42" customWidth="1"/>
    <col min="10" max="10" width="9.140625" style="42" customWidth="1"/>
    <col min="11" max="11" width="9.42578125" style="42" customWidth="1"/>
    <col min="12" max="13" width="23.42578125" style="42" customWidth="1"/>
    <col min="14" max="14" width="30.28515625" style="45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58"/>
      <c r="C1" s="58"/>
      <c r="D1" s="59"/>
      <c r="E1" s="58"/>
      <c r="F1" s="52"/>
      <c r="G1" s="52"/>
      <c r="H1" s="53"/>
      <c r="I1" s="53"/>
      <c r="J1" s="53"/>
      <c r="K1" s="53"/>
      <c r="L1" s="53"/>
      <c r="M1" s="44"/>
      <c r="N1" s="44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58"/>
      <c r="C2" s="58"/>
      <c r="D2" s="58"/>
      <c r="E2" s="58"/>
      <c r="F2" s="52"/>
      <c r="G2" s="52"/>
      <c r="H2" s="53"/>
      <c r="I2" s="53"/>
      <c r="J2" s="53"/>
      <c r="K2" s="53"/>
      <c r="L2" s="53"/>
      <c r="M2" s="53"/>
      <c r="N2" s="43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47.25" customHeight="1">
      <c r="A3" s="7"/>
      <c r="B3" s="58"/>
      <c r="C3" s="58"/>
      <c r="D3" s="58"/>
      <c r="E3" s="58" t="s">
        <v>51</v>
      </c>
      <c r="F3" s="54"/>
      <c r="G3" s="54"/>
      <c r="H3" s="42"/>
      <c r="I3" s="42"/>
      <c r="J3" s="42"/>
      <c r="K3" s="42"/>
      <c r="L3" s="42"/>
      <c r="M3" s="42"/>
      <c r="N3" s="45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0"/>
      <c r="C4" s="60"/>
      <c r="D4" s="60"/>
      <c r="E4" s="60"/>
      <c r="F4" s="55"/>
      <c r="G4" s="55"/>
      <c r="H4" s="56"/>
      <c r="I4" s="56"/>
      <c r="J4" s="56"/>
      <c r="K4" s="56"/>
      <c r="L4" s="56"/>
      <c r="M4" s="56"/>
      <c r="N4" s="46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111" t="s">
        <v>0</v>
      </c>
      <c r="B5" s="115" t="s">
        <v>1</v>
      </c>
      <c r="C5" s="116"/>
      <c r="D5" s="117"/>
      <c r="E5" s="123" t="s">
        <v>2</v>
      </c>
      <c r="F5" s="123" t="s">
        <v>11</v>
      </c>
      <c r="G5" s="123" t="s">
        <v>3</v>
      </c>
      <c r="H5" s="113" t="s">
        <v>7</v>
      </c>
      <c r="I5" s="113" t="s">
        <v>8</v>
      </c>
      <c r="J5" s="113" t="s">
        <v>9</v>
      </c>
      <c r="K5" s="113" t="s">
        <v>10</v>
      </c>
      <c r="L5" s="125" t="s">
        <v>13</v>
      </c>
      <c r="M5" s="125" t="s">
        <v>14</v>
      </c>
      <c r="N5" s="122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112"/>
      <c r="B6" s="118"/>
      <c r="C6" s="119"/>
      <c r="D6" s="120"/>
      <c r="E6" s="124"/>
      <c r="F6" s="124"/>
      <c r="G6" s="124"/>
      <c r="H6" s="114"/>
      <c r="I6" s="114"/>
      <c r="J6" s="114"/>
      <c r="K6" s="114"/>
      <c r="L6" s="125"/>
      <c r="M6" s="125"/>
      <c r="N6" s="122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109">
        <v>2</v>
      </c>
      <c r="C7" s="110"/>
      <c r="D7" s="121"/>
      <c r="E7" s="57">
        <v>3</v>
      </c>
      <c r="F7" s="47">
        <v>4</v>
      </c>
      <c r="G7" s="47">
        <v>5</v>
      </c>
      <c r="H7" s="48">
        <v>6</v>
      </c>
      <c r="I7" s="48">
        <v>7</v>
      </c>
      <c r="J7" s="48">
        <v>8</v>
      </c>
      <c r="K7" s="48">
        <v>9</v>
      </c>
      <c r="L7" s="49">
        <v>10</v>
      </c>
      <c r="M7" s="49">
        <v>11</v>
      </c>
      <c r="N7" s="48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2" customFormat="1" ht="44.1" customHeight="1">
      <c r="A8" s="95">
        <v>1</v>
      </c>
      <c r="B8" s="82" t="s">
        <v>53</v>
      </c>
      <c r="C8" s="87"/>
      <c r="D8" s="87"/>
      <c r="E8" s="89" t="s">
        <v>52</v>
      </c>
      <c r="F8" s="92">
        <v>10</v>
      </c>
      <c r="G8" s="81">
        <v>30</v>
      </c>
      <c r="H8" s="83"/>
      <c r="I8" s="83">
        <v>10</v>
      </c>
      <c r="J8" s="83"/>
      <c r="K8" s="93"/>
      <c r="L8" s="80">
        <v>708</v>
      </c>
      <c r="M8" s="85">
        <f t="shared" ref="M8:M24" si="0">F8*L8</f>
        <v>7080</v>
      </c>
      <c r="N8" s="104" t="s">
        <v>50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111.95" customHeight="1">
      <c r="A9" s="95">
        <v>2</v>
      </c>
      <c r="B9" s="88" t="s">
        <v>55</v>
      </c>
      <c r="C9" s="87"/>
      <c r="D9" s="87"/>
      <c r="E9" s="102" t="s">
        <v>54</v>
      </c>
      <c r="F9" s="92">
        <v>10</v>
      </c>
      <c r="G9" s="81">
        <v>30</v>
      </c>
      <c r="H9" s="83"/>
      <c r="I9" s="83">
        <v>10</v>
      </c>
      <c r="J9" s="83"/>
      <c r="K9" s="93"/>
      <c r="L9" s="80">
        <v>6900</v>
      </c>
      <c r="M9" s="85">
        <f t="shared" si="0"/>
        <v>69000</v>
      </c>
      <c r="N9" s="105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2" customFormat="1" ht="44.1" customHeight="1">
      <c r="A10" s="95">
        <v>3</v>
      </c>
      <c r="B10" s="90" t="s">
        <v>56</v>
      </c>
      <c r="C10" s="87"/>
      <c r="D10" s="87"/>
      <c r="E10" s="89" t="s">
        <v>57</v>
      </c>
      <c r="F10" s="92">
        <v>10</v>
      </c>
      <c r="G10" s="81">
        <v>30</v>
      </c>
      <c r="H10" s="83"/>
      <c r="I10" s="83">
        <v>10</v>
      </c>
      <c r="J10" s="83"/>
      <c r="K10" s="93"/>
      <c r="L10" s="80">
        <v>4500</v>
      </c>
      <c r="M10" s="85">
        <f t="shared" si="0"/>
        <v>45000</v>
      </c>
      <c r="N10" s="105"/>
      <c r="O10" s="19"/>
      <c r="P10" s="20"/>
      <c r="Q10" s="21"/>
      <c r="R10" s="2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</row>
    <row r="11" spans="1:42" s="22" customFormat="1" ht="214.5" customHeight="1">
      <c r="A11" s="95">
        <v>4</v>
      </c>
      <c r="B11" s="91" t="s">
        <v>59</v>
      </c>
      <c r="C11" s="87"/>
      <c r="D11" s="87"/>
      <c r="E11" s="89" t="s">
        <v>58</v>
      </c>
      <c r="F11" s="92">
        <v>1150</v>
      </c>
      <c r="G11" s="81">
        <v>30</v>
      </c>
      <c r="H11" s="83"/>
      <c r="I11" s="83">
        <v>450</v>
      </c>
      <c r="J11" s="83">
        <v>300</v>
      </c>
      <c r="K11" s="93"/>
      <c r="L11" s="80">
        <v>2300</v>
      </c>
      <c r="M11" s="85">
        <f t="shared" si="0"/>
        <v>2645000</v>
      </c>
      <c r="N11" s="105"/>
      <c r="O11" s="19"/>
      <c r="P11" s="20"/>
      <c r="Q11" s="21"/>
      <c r="R11" s="2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</row>
    <row r="12" spans="1:42" s="22" customFormat="1" ht="218.85" customHeight="1">
      <c r="A12" s="95">
        <v>5</v>
      </c>
      <c r="B12" s="91" t="s">
        <v>61</v>
      </c>
      <c r="C12" s="87"/>
      <c r="D12" s="87"/>
      <c r="E12" s="89" t="s">
        <v>60</v>
      </c>
      <c r="F12" s="92">
        <v>70</v>
      </c>
      <c r="G12" s="81">
        <v>30</v>
      </c>
      <c r="H12" s="83"/>
      <c r="I12" s="83">
        <v>40</v>
      </c>
      <c r="J12" s="83">
        <v>30</v>
      </c>
      <c r="K12" s="93"/>
      <c r="L12" s="80">
        <v>800</v>
      </c>
      <c r="M12" s="85">
        <f t="shared" si="0"/>
        <v>56000</v>
      </c>
      <c r="N12" s="105"/>
      <c r="O12" s="19"/>
      <c r="P12" s="20"/>
      <c r="Q12" s="21"/>
      <c r="R12" s="2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</row>
    <row r="13" spans="1:42" s="22" customFormat="1" ht="44.1" customHeight="1">
      <c r="A13" s="95">
        <v>6</v>
      </c>
      <c r="B13" s="91" t="s">
        <v>64</v>
      </c>
      <c r="C13" s="87"/>
      <c r="D13" s="87"/>
      <c r="E13" s="89" t="s">
        <v>62</v>
      </c>
      <c r="F13" s="92">
        <v>20</v>
      </c>
      <c r="G13" s="81">
        <v>30</v>
      </c>
      <c r="H13" s="83"/>
      <c r="I13" s="83">
        <v>20</v>
      </c>
      <c r="J13" s="83"/>
      <c r="K13" s="93"/>
      <c r="L13" s="80">
        <v>138</v>
      </c>
      <c r="M13" s="85">
        <f t="shared" si="0"/>
        <v>2760</v>
      </c>
      <c r="N13" s="105"/>
      <c r="O13" s="19"/>
      <c r="P13" s="20"/>
      <c r="Q13" s="21"/>
      <c r="R13" s="2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</row>
    <row r="14" spans="1:42" s="22" customFormat="1" ht="44.1" customHeight="1">
      <c r="A14" s="95">
        <v>7</v>
      </c>
      <c r="B14" s="91" t="s">
        <v>65</v>
      </c>
      <c r="C14" s="87"/>
      <c r="D14" s="87"/>
      <c r="E14" s="89" t="s">
        <v>62</v>
      </c>
      <c r="F14" s="92">
        <v>240</v>
      </c>
      <c r="G14" s="81">
        <v>30</v>
      </c>
      <c r="H14" s="83"/>
      <c r="I14" s="83">
        <v>140</v>
      </c>
      <c r="J14" s="83">
        <v>100</v>
      </c>
      <c r="K14" s="93"/>
      <c r="L14" s="80">
        <v>110</v>
      </c>
      <c r="M14" s="85">
        <f t="shared" si="0"/>
        <v>26400</v>
      </c>
      <c r="N14" s="105"/>
      <c r="O14" s="19"/>
      <c r="P14" s="20"/>
      <c r="Q14" s="21"/>
      <c r="R14" s="2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s="22" customFormat="1" ht="44.1" customHeight="1">
      <c r="A15" s="95">
        <v>8</v>
      </c>
      <c r="B15" s="91" t="s">
        <v>66</v>
      </c>
      <c r="C15" s="87"/>
      <c r="D15" s="87"/>
      <c r="E15" s="89" t="s">
        <v>62</v>
      </c>
      <c r="F15" s="92">
        <v>180</v>
      </c>
      <c r="G15" s="81">
        <v>30</v>
      </c>
      <c r="H15" s="83"/>
      <c r="I15" s="83">
        <v>180</v>
      </c>
      <c r="J15" s="83"/>
      <c r="K15" s="93"/>
      <c r="L15" s="80">
        <v>150</v>
      </c>
      <c r="M15" s="85">
        <f t="shared" si="0"/>
        <v>27000</v>
      </c>
      <c r="N15" s="105"/>
      <c r="O15" s="19"/>
      <c r="P15" s="20"/>
      <c r="Q15" s="21"/>
      <c r="R15" s="2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</row>
    <row r="16" spans="1:42" s="22" customFormat="1" ht="44.1" customHeight="1">
      <c r="A16" s="95">
        <v>9</v>
      </c>
      <c r="B16" s="107" t="s">
        <v>67</v>
      </c>
      <c r="C16" s="108"/>
      <c r="D16" s="87"/>
      <c r="E16" s="89" t="s">
        <v>62</v>
      </c>
      <c r="F16" s="92">
        <v>10</v>
      </c>
      <c r="G16" s="81">
        <v>30</v>
      </c>
      <c r="H16" s="83"/>
      <c r="I16" s="83">
        <v>10</v>
      </c>
      <c r="J16" s="83"/>
      <c r="K16" s="93"/>
      <c r="L16" s="80">
        <v>470</v>
      </c>
      <c r="M16" s="85">
        <f t="shared" si="0"/>
        <v>4700</v>
      </c>
      <c r="N16" s="105"/>
      <c r="O16" s="19"/>
      <c r="P16" s="20"/>
      <c r="Q16" s="21"/>
      <c r="R16" s="2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</row>
    <row r="17" spans="1:42" s="22" customFormat="1" ht="44.1" customHeight="1">
      <c r="A17" s="95">
        <v>10</v>
      </c>
      <c r="B17" s="107" t="s">
        <v>63</v>
      </c>
      <c r="C17" s="108"/>
      <c r="D17" s="87"/>
      <c r="E17" s="89" t="s">
        <v>75</v>
      </c>
      <c r="F17" s="92">
        <v>5</v>
      </c>
      <c r="G17" s="81">
        <v>30</v>
      </c>
      <c r="H17" s="83"/>
      <c r="I17" s="83">
        <v>5</v>
      </c>
      <c r="J17" s="83"/>
      <c r="K17" s="93"/>
      <c r="L17" s="80">
        <v>650</v>
      </c>
      <c r="M17" s="85">
        <f t="shared" si="0"/>
        <v>3250</v>
      </c>
      <c r="N17" s="105"/>
      <c r="O17" s="19"/>
      <c r="P17" s="20"/>
      <c r="Q17" s="21"/>
      <c r="R17" s="2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1:42" s="22" customFormat="1" ht="44.1" customHeight="1">
      <c r="A18" s="95">
        <v>11</v>
      </c>
      <c r="B18" s="107" t="s">
        <v>68</v>
      </c>
      <c r="C18" s="108"/>
      <c r="D18" s="87"/>
      <c r="E18" s="89" t="s">
        <v>75</v>
      </c>
      <c r="F18" s="92">
        <v>840</v>
      </c>
      <c r="G18" s="81">
        <v>30</v>
      </c>
      <c r="H18" s="83"/>
      <c r="I18" s="83">
        <v>400</v>
      </c>
      <c r="J18" s="83">
        <v>440</v>
      </c>
      <c r="K18" s="93"/>
      <c r="L18" s="80">
        <v>105</v>
      </c>
      <c r="M18" s="85">
        <f t="shared" si="0"/>
        <v>88200</v>
      </c>
      <c r="N18" s="105"/>
      <c r="O18" s="19"/>
      <c r="P18" s="20"/>
      <c r="Q18" s="21"/>
      <c r="R18" s="2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1:42" s="22" customFormat="1" ht="44.1" customHeight="1">
      <c r="A19" s="95">
        <v>12</v>
      </c>
      <c r="B19" s="107" t="s">
        <v>69</v>
      </c>
      <c r="C19" s="108"/>
      <c r="D19" s="87"/>
      <c r="E19" s="89" t="s">
        <v>75</v>
      </c>
      <c r="F19" s="92">
        <v>30</v>
      </c>
      <c r="G19" s="81">
        <v>30</v>
      </c>
      <c r="H19" s="83"/>
      <c r="I19" s="83">
        <v>30</v>
      </c>
      <c r="J19" s="83"/>
      <c r="K19" s="93"/>
      <c r="L19" s="80">
        <v>120</v>
      </c>
      <c r="M19" s="85">
        <f t="shared" si="0"/>
        <v>3600</v>
      </c>
      <c r="N19" s="105"/>
      <c r="O19" s="19"/>
      <c r="P19" s="20"/>
      <c r="Q19" s="21"/>
      <c r="R19" s="2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1:42" s="22" customFormat="1" ht="44.1" customHeight="1">
      <c r="A20" s="95">
        <v>13</v>
      </c>
      <c r="B20" s="107" t="s">
        <v>70</v>
      </c>
      <c r="C20" s="108"/>
      <c r="D20" s="87"/>
      <c r="E20" s="89" t="s">
        <v>75</v>
      </c>
      <c r="F20" s="92">
        <v>410</v>
      </c>
      <c r="G20" s="81">
        <v>30</v>
      </c>
      <c r="H20" s="83"/>
      <c r="I20" s="83">
        <v>200</v>
      </c>
      <c r="J20" s="83">
        <v>210</v>
      </c>
      <c r="K20" s="93"/>
      <c r="L20" s="80">
        <v>160</v>
      </c>
      <c r="M20" s="85">
        <f t="shared" si="0"/>
        <v>65600</v>
      </c>
      <c r="N20" s="105"/>
      <c r="O20" s="19"/>
      <c r="P20" s="20"/>
      <c r="Q20" s="21"/>
      <c r="R20" s="2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1:42" s="22" customFormat="1" ht="44.1" customHeight="1">
      <c r="A21" s="95">
        <v>14</v>
      </c>
      <c r="B21" s="107" t="s">
        <v>74</v>
      </c>
      <c r="C21" s="108"/>
      <c r="D21" s="81"/>
      <c r="E21" s="89" t="s">
        <v>75</v>
      </c>
      <c r="F21" s="92">
        <v>160</v>
      </c>
      <c r="G21" s="81">
        <v>30</v>
      </c>
      <c r="H21" s="83"/>
      <c r="I21" s="83">
        <v>160</v>
      </c>
      <c r="J21" s="83"/>
      <c r="K21" s="93"/>
      <c r="L21" s="80">
        <v>185</v>
      </c>
      <c r="M21" s="85">
        <f t="shared" si="0"/>
        <v>29600</v>
      </c>
      <c r="N21" s="105"/>
      <c r="O21" s="19"/>
      <c r="P21" s="20"/>
      <c r="Q21" s="21"/>
      <c r="R21" s="2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1:42" s="22" customFormat="1" ht="44.1" customHeight="1">
      <c r="A22" s="95">
        <v>15</v>
      </c>
      <c r="B22" s="103" t="s">
        <v>73</v>
      </c>
      <c r="C22" s="103"/>
      <c r="D22" s="87"/>
      <c r="E22" s="89" t="s">
        <v>75</v>
      </c>
      <c r="F22" s="94">
        <v>70</v>
      </c>
      <c r="G22" s="81">
        <v>30</v>
      </c>
      <c r="H22" s="83"/>
      <c r="I22" s="83">
        <v>70</v>
      </c>
      <c r="J22" s="83"/>
      <c r="K22" s="93"/>
      <c r="L22" s="80">
        <v>120</v>
      </c>
      <c r="M22" s="85">
        <f t="shared" si="0"/>
        <v>8400</v>
      </c>
      <c r="N22" s="105"/>
      <c r="O22" s="19"/>
      <c r="P22" s="20"/>
      <c r="Q22" s="21"/>
      <c r="R22" s="2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1:42" s="22" customFormat="1" ht="44.1" customHeight="1">
      <c r="A23" s="95">
        <v>16</v>
      </c>
      <c r="B23" s="103" t="s">
        <v>72</v>
      </c>
      <c r="C23" s="103"/>
      <c r="D23" s="87"/>
      <c r="E23" s="89" t="s">
        <v>75</v>
      </c>
      <c r="F23" s="94">
        <v>30</v>
      </c>
      <c r="G23" s="81">
        <v>30</v>
      </c>
      <c r="H23" s="83"/>
      <c r="I23" s="83">
        <v>30</v>
      </c>
      <c r="J23" s="83"/>
      <c r="K23" s="93"/>
      <c r="L23" s="80">
        <v>152</v>
      </c>
      <c r="M23" s="85">
        <f t="shared" si="0"/>
        <v>4560</v>
      </c>
      <c r="N23" s="105"/>
      <c r="O23" s="19"/>
      <c r="P23" s="20"/>
      <c r="Q23" s="21"/>
      <c r="R23" s="2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42" s="22" customFormat="1" ht="44.1" customHeight="1">
      <c r="A24" s="95">
        <v>17</v>
      </c>
      <c r="B24" s="81" t="s">
        <v>71</v>
      </c>
      <c r="C24" s="81"/>
      <c r="D24" s="81"/>
      <c r="E24" s="89" t="s">
        <v>76</v>
      </c>
      <c r="F24" s="92">
        <v>100</v>
      </c>
      <c r="G24" s="81">
        <v>30</v>
      </c>
      <c r="H24" s="83"/>
      <c r="I24" s="83">
        <v>100</v>
      </c>
      <c r="J24" s="83"/>
      <c r="K24" s="93"/>
      <c r="L24" s="80">
        <v>12</v>
      </c>
      <c r="M24" s="85">
        <f t="shared" si="0"/>
        <v>1200</v>
      </c>
      <c r="N24" s="105"/>
      <c r="O24" s="19"/>
      <c r="P24" s="20"/>
      <c r="Q24" s="21"/>
      <c r="R24" s="2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1:42" s="22" customFormat="1" ht="83.45" customHeight="1">
      <c r="A25" s="96">
        <v>18</v>
      </c>
      <c r="B25" s="98" t="s">
        <v>38</v>
      </c>
      <c r="C25" s="86"/>
      <c r="D25" s="86"/>
      <c r="E25" s="99" t="s">
        <v>39</v>
      </c>
      <c r="F25" s="77">
        <v>50</v>
      </c>
      <c r="G25" s="72">
        <v>30</v>
      </c>
      <c r="H25" s="73"/>
      <c r="I25" s="73">
        <v>50</v>
      </c>
      <c r="J25" s="73"/>
      <c r="K25" s="74"/>
      <c r="L25" s="78">
        <v>1410</v>
      </c>
      <c r="M25" s="75">
        <v>70500</v>
      </c>
      <c r="N25" s="105"/>
      <c r="O25" s="19"/>
      <c r="P25" s="20"/>
      <c r="Q25" s="21"/>
      <c r="R25" s="2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1:42" s="22" customFormat="1" ht="55.35" customHeight="1">
      <c r="A26" s="96">
        <v>19</v>
      </c>
      <c r="B26" s="98" t="s">
        <v>40</v>
      </c>
      <c r="C26" s="86"/>
      <c r="D26" s="86"/>
      <c r="E26" s="99" t="s">
        <v>41</v>
      </c>
      <c r="F26" s="77">
        <v>50</v>
      </c>
      <c r="G26" s="72">
        <v>30</v>
      </c>
      <c r="H26" s="73"/>
      <c r="I26" s="73">
        <v>50</v>
      </c>
      <c r="J26" s="73"/>
      <c r="K26" s="74"/>
      <c r="L26" s="78">
        <v>390</v>
      </c>
      <c r="M26" s="75">
        <v>19500</v>
      </c>
      <c r="N26" s="105"/>
      <c r="O26" s="19"/>
      <c r="P26" s="20"/>
      <c r="Q26" s="21"/>
      <c r="R26" s="2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1:42" s="22" customFormat="1" ht="100.5" customHeight="1">
      <c r="A27" s="96">
        <v>20</v>
      </c>
      <c r="B27" s="109" t="s">
        <v>42</v>
      </c>
      <c r="C27" s="110"/>
      <c r="D27" s="86"/>
      <c r="E27" s="100" t="s">
        <v>43</v>
      </c>
      <c r="F27" s="79" t="s">
        <v>77</v>
      </c>
      <c r="G27" s="72">
        <v>30</v>
      </c>
      <c r="H27" s="76"/>
      <c r="I27" s="73">
        <v>50</v>
      </c>
      <c r="J27" s="73"/>
      <c r="K27" s="74"/>
      <c r="L27" s="78">
        <v>1470</v>
      </c>
      <c r="M27" s="75">
        <v>14700</v>
      </c>
      <c r="N27" s="105"/>
      <c r="O27" s="19"/>
      <c r="P27" s="20"/>
      <c r="Q27" s="21"/>
      <c r="R27" s="2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1:42" s="22" customFormat="1" ht="55.35" customHeight="1">
      <c r="A28" s="96">
        <v>21</v>
      </c>
      <c r="B28" s="81" t="s">
        <v>44</v>
      </c>
      <c r="C28" s="86"/>
      <c r="D28" s="86"/>
      <c r="E28" s="98" t="s">
        <v>45</v>
      </c>
      <c r="F28" s="77" t="s">
        <v>46</v>
      </c>
      <c r="G28" s="72">
        <v>30</v>
      </c>
      <c r="H28" s="73"/>
      <c r="I28" s="73">
        <v>20</v>
      </c>
      <c r="J28" s="73"/>
      <c r="K28" s="74"/>
      <c r="L28" s="80">
        <v>690</v>
      </c>
      <c r="M28" s="75">
        <v>13800</v>
      </c>
      <c r="N28" s="105"/>
      <c r="O28" s="19"/>
      <c r="P28" s="20"/>
      <c r="Q28" s="21"/>
      <c r="R28" s="20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1:42" s="22" customFormat="1" ht="30" customHeight="1">
      <c r="A29" s="96">
        <v>22</v>
      </c>
      <c r="B29" s="81" t="s">
        <v>47</v>
      </c>
      <c r="C29" s="86"/>
      <c r="D29" s="86"/>
      <c r="E29" s="98" t="s">
        <v>48</v>
      </c>
      <c r="F29" s="77" t="s">
        <v>49</v>
      </c>
      <c r="G29" s="72">
        <v>30</v>
      </c>
      <c r="H29" s="73"/>
      <c r="I29" s="73">
        <v>30</v>
      </c>
      <c r="J29" s="73"/>
      <c r="K29" s="74"/>
      <c r="L29" s="78">
        <v>1090</v>
      </c>
      <c r="M29" s="75">
        <v>32700</v>
      </c>
      <c r="N29" s="105"/>
      <c r="O29" s="19"/>
      <c r="P29" s="20"/>
      <c r="Q29" s="21"/>
      <c r="R29" s="20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1:42" s="26" customFormat="1" ht="149.1" customHeight="1">
      <c r="A30" s="97">
        <v>23</v>
      </c>
      <c r="B30" s="81" t="s">
        <v>34</v>
      </c>
      <c r="C30" s="81"/>
      <c r="D30" s="81"/>
      <c r="E30" s="101" t="s">
        <v>27</v>
      </c>
      <c r="F30" s="82">
        <v>25</v>
      </c>
      <c r="G30" s="81">
        <v>30</v>
      </c>
      <c r="H30" s="83"/>
      <c r="I30" s="83">
        <v>25</v>
      </c>
      <c r="J30" s="83"/>
      <c r="K30" s="84"/>
      <c r="L30" s="80">
        <v>320</v>
      </c>
      <c r="M30" s="85">
        <f t="shared" ref="M30:M37" si="1">F30*L30</f>
        <v>8000</v>
      </c>
      <c r="N30" s="105"/>
      <c r="O30" s="23"/>
      <c r="P30" s="24"/>
      <c r="Q30" s="25"/>
      <c r="R30" s="24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</row>
    <row r="31" spans="1:42" s="26" customFormat="1" ht="155.44999999999999" customHeight="1">
      <c r="A31" s="97">
        <v>24</v>
      </c>
      <c r="B31" s="81" t="s">
        <v>35</v>
      </c>
      <c r="C31" s="81"/>
      <c r="D31" s="81"/>
      <c r="E31" s="101" t="s">
        <v>28</v>
      </c>
      <c r="F31" s="82">
        <v>255</v>
      </c>
      <c r="G31" s="81">
        <v>30</v>
      </c>
      <c r="H31" s="83"/>
      <c r="I31" s="83">
        <v>255</v>
      </c>
      <c r="J31" s="83"/>
      <c r="K31" s="84"/>
      <c r="L31" s="80">
        <v>730</v>
      </c>
      <c r="M31" s="85">
        <f t="shared" si="1"/>
        <v>186150</v>
      </c>
      <c r="N31" s="105"/>
      <c r="O31" s="23"/>
      <c r="P31" s="24"/>
      <c r="Q31" s="25"/>
      <c r="R31" s="24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</row>
    <row r="32" spans="1:42" s="26" customFormat="1" ht="163.35" customHeight="1">
      <c r="A32" s="97">
        <v>25</v>
      </c>
      <c r="B32" s="81" t="s">
        <v>36</v>
      </c>
      <c r="C32" s="81"/>
      <c r="D32" s="81"/>
      <c r="E32" s="101" t="s">
        <v>29</v>
      </c>
      <c r="F32" s="82">
        <v>50</v>
      </c>
      <c r="G32" s="81">
        <v>30</v>
      </c>
      <c r="H32" s="83"/>
      <c r="I32" s="83">
        <v>50</v>
      </c>
      <c r="J32" s="83"/>
      <c r="K32" s="84"/>
      <c r="L32" s="80">
        <v>680</v>
      </c>
      <c r="M32" s="85">
        <f t="shared" si="1"/>
        <v>34000</v>
      </c>
      <c r="N32" s="105"/>
      <c r="O32" s="23"/>
      <c r="P32" s="24"/>
      <c r="Q32" s="25"/>
      <c r="R32" s="24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</row>
    <row r="33" spans="1:42" s="26" customFormat="1" ht="78.2" customHeight="1">
      <c r="A33" s="97">
        <v>26</v>
      </c>
      <c r="B33" s="81" t="s">
        <v>37</v>
      </c>
      <c r="C33" s="81"/>
      <c r="D33" s="81"/>
      <c r="E33" s="81" t="s">
        <v>33</v>
      </c>
      <c r="F33" s="82">
        <v>50</v>
      </c>
      <c r="G33" s="81">
        <v>30</v>
      </c>
      <c r="H33" s="83"/>
      <c r="I33" s="83">
        <v>50</v>
      </c>
      <c r="J33" s="83"/>
      <c r="K33" s="84"/>
      <c r="L33" s="80">
        <v>700</v>
      </c>
      <c r="M33" s="85">
        <f t="shared" si="1"/>
        <v>35000</v>
      </c>
      <c r="N33" s="105"/>
      <c r="O33" s="23"/>
      <c r="P33" s="24"/>
      <c r="Q33" s="25"/>
      <c r="R33" s="24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</row>
    <row r="34" spans="1:42" s="26" customFormat="1" ht="290.45" customHeight="1">
      <c r="A34" s="97">
        <v>27</v>
      </c>
      <c r="B34" s="81" t="s">
        <v>20</v>
      </c>
      <c r="C34" s="81"/>
      <c r="D34" s="81"/>
      <c r="E34" s="81" t="s">
        <v>24</v>
      </c>
      <c r="F34" s="82">
        <v>50</v>
      </c>
      <c r="G34" s="81">
        <v>30</v>
      </c>
      <c r="H34" s="83"/>
      <c r="I34" s="83">
        <v>50</v>
      </c>
      <c r="J34" s="83"/>
      <c r="K34" s="84"/>
      <c r="L34" s="80">
        <v>2500</v>
      </c>
      <c r="M34" s="85">
        <f t="shared" si="1"/>
        <v>125000</v>
      </c>
      <c r="N34" s="105"/>
      <c r="O34" s="23"/>
      <c r="P34" s="24"/>
      <c r="Q34" s="25"/>
      <c r="R34" s="24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</row>
    <row r="35" spans="1:42" s="26" customFormat="1" ht="233.1" customHeight="1">
      <c r="A35" s="97">
        <v>28</v>
      </c>
      <c r="B35" s="81" t="s">
        <v>21</v>
      </c>
      <c r="C35" s="81"/>
      <c r="D35" s="81"/>
      <c r="E35" s="81" t="s">
        <v>25</v>
      </c>
      <c r="F35" s="82">
        <v>50</v>
      </c>
      <c r="G35" s="81">
        <v>30</v>
      </c>
      <c r="H35" s="83"/>
      <c r="I35" s="83">
        <v>50</v>
      </c>
      <c r="J35" s="83"/>
      <c r="K35" s="84"/>
      <c r="L35" s="80">
        <v>3300</v>
      </c>
      <c r="M35" s="85">
        <f t="shared" si="1"/>
        <v>165000</v>
      </c>
      <c r="N35" s="105"/>
      <c r="O35" s="23"/>
      <c r="P35" s="24"/>
      <c r="Q35" s="25"/>
      <c r="R35" s="24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</row>
    <row r="36" spans="1:42" s="26" customFormat="1" ht="150">
      <c r="A36" s="97">
        <v>29</v>
      </c>
      <c r="B36" s="81" t="s">
        <v>31</v>
      </c>
      <c r="C36" s="81"/>
      <c r="D36" s="81"/>
      <c r="E36" s="81" t="s">
        <v>32</v>
      </c>
      <c r="F36" s="82">
        <v>50</v>
      </c>
      <c r="G36" s="81">
        <v>30</v>
      </c>
      <c r="H36" s="83"/>
      <c r="I36" s="83">
        <v>50</v>
      </c>
      <c r="J36" s="83"/>
      <c r="K36" s="84"/>
      <c r="L36" s="80">
        <v>2200</v>
      </c>
      <c r="M36" s="85">
        <f t="shared" si="1"/>
        <v>110000</v>
      </c>
      <c r="N36" s="105"/>
      <c r="O36" s="23"/>
      <c r="P36" s="24"/>
      <c r="Q36" s="25"/>
      <c r="R36" s="24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</row>
    <row r="37" spans="1:42" s="26" customFormat="1" ht="255">
      <c r="A37" s="97">
        <v>30</v>
      </c>
      <c r="B37" s="81" t="s">
        <v>30</v>
      </c>
      <c r="C37" s="81"/>
      <c r="D37" s="81"/>
      <c r="E37" s="81" t="s">
        <v>26</v>
      </c>
      <c r="F37" s="82">
        <v>10</v>
      </c>
      <c r="G37" s="81">
        <v>30</v>
      </c>
      <c r="H37" s="83"/>
      <c r="I37" s="83">
        <v>20</v>
      </c>
      <c r="J37" s="83"/>
      <c r="K37" s="84"/>
      <c r="L37" s="80">
        <v>1900</v>
      </c>
      <c r="M37" s="85">
        <f t="shared" si="1"/>
        <v>19000</v>
      </c>
      <c r="N37" s="105"/>
      <c r="O37" s="23"/>
      <c r="P37" s="24"/>
      <c r="Q37" s="25"/>
      <c r="R37" s="24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</row>
    <row r="38" spans="1:42" s="30" customFormat="1" ht="33" customHeight="1">
      <c r="A38" s="39"/>
      <c r="B38" s="61"/>
      <c r="C38" s="61"/>
      <c r="D38" s="61"/>
      <c r="E38" s="61"/>
      <c r="F38" s="66"/>
      <c r="G38" s="66"/>
      <c r="H38" s="66"/>
      <c r="I38" s="66"/>
      <c r="J38" s="66"/>
      <c r="K38" s="67"/>
      <c r="L38" s="68" t="s">
        <v>18</v>
      </c>
      <c r="M38" s="68">
        <f>SUM(M8:M37)</f>
        <v>3920700</v>
      </c>
      <c r="N38" s="105"/>
      <c r="O38" s="27"/>
      <c r="P38" s="28"/>
      <c r="Q38" s="29"/>
      <c r="R38" s="2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1:42" s="30" customFormat="1" ht="33" customHeight="1">
      <c r="A39" s="37"/>
      <c r="B39" s="65"/>
      <c r="C39" s="65"/>
      <c r="D39" s="65"/>
      <c r="E39" s="65"/>
      <c r="F39" s="69"/>
      <c r="G39" s="69"/>
      <c r="H39" s="69"/>
      <c r="I39" s="69"/>
      <c r="J39" s="69"/>
      <c r="K39" s="70"/>
      <c r="L39" s="71" t="s">
        <v>16</v>
      </c>
      <c r="M39" s="71">
        <v>598072.88</v>
      </c>
      <c r="N39" s="106"/>
      <c r="O39" s="38"/>
      <c r="P39" s="29"/>
      <c r="Q39" s="29"/>
      <c r="R39" s="2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1:42" s="30" customFormat="1" ht="33" customHeight="1">
      <c r="A40" s="37"/>
      <c r="B40" s="131" t="s">
        <v>78</v>
      </c>
      <c r="C40" s="131"/>
      <c r="D40" s="131"/>
      <c r="E40" s="131"/>
      <c r="F40" s="50"/>
      <c r="G40" s="50"/>
      <c r="H40" s="50"/>
      <c r="I40" s="50"/>
      <c r="J40" s="50"/>
      <c r="K40" s="50"/>
      <c r="L40" s="51"/>
      <c r="M40" s="51"/>
      <c r="N40" s="63"/>
      <c r="O40" s="40"/>
      <c r="P40" s="29"/>
      <c r="Q40" s="29"/>
      <c r="R40" s="2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1:42" s="30" customFormat="1" ht="31.5" customHeight="1">
      <c r="A41" s="37"/>
      <c r="B41" s="131" t="s">
        <v>79</v>
      </c>
      <c r="C41" s="131"/>
      <c r="D41" s="131"/>
      <c r="E41" s="131"/>
      <c r="F41" s="50"/>
      <c r="G41" s="50"/>
      <c r="H41" s="50"/>
      <c r="I41" s="50"/>
      <c r="J41" s="50"/>
      <c r="K41" s="50"/>
      <c r="L41" s="51"/>
      <c r="M41" s="51"/>
      <c r="N41" s="63"/>
      <c r="O41" s="40"/>
      <c r="P41" s="29"/>
      <c r="Q41" s="29"/>
      <c r="R41" s="28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1:42" s="30" customFormat="1" ht="33" customHeight="1">
      <c r="A42" s="37"/>
      <c r="B42" s="131" t="s">
        <v>17</v>
      </c>
      <c r="C42" s="131"/>
      <c r="D42" s="131"/>
      <c r="E42" s="131"/>
      <c r="F42" s="50"/>
      <c r="G42" s="50"/>
      <c r="H42" s="50"/>
      <c r="I42" s="50"/>
      <c r="J42" s="50"/>
      <c r="K42" s="50"/>
      <c r="L42" s="51"/>
      <c r="M42" s="51"/>
      <c r="N42" s="63"/>
      <c r="O42" s="40"/>
      <c r="P42" s="29"/>
      <c r="Q42" s="29"/>
      <c r="R42" s="28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1:42" s="30" customFormat="1" ht="33" customHeight="1">
      <c r="A43" s="37"/>
      <c r="B43" s="64" t="s">
        <v>22</v>
      </c>
      <c r="C43" s="62"/>
      <c r="D43" s="62"/>
      <c r="E43" s="62" t="s">
        <v>23</v>
      </c>
      <c r="F43" s="50"/>
      <c r="G43" s="50"/>
      <c r="H43" s="50"/>
      <c r="I43" s="50"/>
      <c r="J43" s="50"/>
      <c r="K43" s="50"/>
      <c r="L43" s="51"/>
      <c r="M43" s="51"/>
      <c r="N43" s="63"/>
      <c r="O43" s="40"/>
      <c r="P43" s="29"/>
      <c r="Q43" s="29"/>
      <c r="R43" s="28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1:42" s="33" customFormat="1" ht="43.5" customHeight="1">
      <c r="A44" s="129" t="s">
        <v>4</v>
      </c>
      <c r="B44" s="130"/>
      <c r="C44" s="132" t="s">
        <v>5</v>
      </c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4"/>
      <c r="R44" s="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</row>
    <row r="45" spans="1:42" s="36" customFormat="1" ht="116.25" customHeight="1">
      <c r="A45" s="129" t="s">
        <v>6</v>
      </c>
      <c r="B45" s="130"/>
      <c r="C45" s="126" t="s">
        <v>19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8"/>
      <c r="R45" s="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</row>
  </sheetData>
  <mergeCells count="30">
    <mergeCell ref="C45:Q45"/>
    <mergeCell ref="A44:B44"/>
    <mergeCell ref="A45:B45"/>
    <mergeCell ref="B40:E40"/>
    <mergeCell ref="B42:E42"/>
    <mergeCell ref="C44:Q44"/>
    <mergeCell ref="B41:E41"/>
    <mergeCell ref="N5:N6"/>
    <mergeCell ref="E5:E6"/>
    <mergeCell ref="M5:M6"/>
    <mergeCell ref="L5:L6"/>
    <mergeCell ref="J5:J6"/>
    <mergeCell ref="F5:F6"/>
    <mergeCell ref="G5:G6"/>
    <mergeCell ref="K5:K6"/>
    <mergeCell ref="A5:A6"/>
    <mergeCell ref="I5:I6"/>
    <mergeCell ref="H5:H6"/>
    <mergeCell ref="B5:D6"/>
    <mergeCell ref="B7:D7"/>
    <mergeCell ref="B22:C22"/>
    <mergeCell ref="B23:C23"/>
    <mergeCell ref="N8:N39"/>
    <mergeCell ref="B17:C17"/>
    <mergeCell ref="B18:C18"/>
    <mergeCell ref="B19:C19"/>
    <mergeCell ref="B20:C20"/>
    <mergeCell ref="B21:C21"/>
    <mergeCell ref="B27:C27"/>
    <mergeCell ref="B16:C16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2012-05-23T07:54:55Z</cp:lastPrinted>
  <dcterms:created xsi:type="dcterms:W3CDTF">2011-10-27T10:58:53Z</dcterms:created>
  <dcterms:modified xsi:type="dcterms:W3CDTF">2012-05-31T09:49:14Z</dcterms:modified>
</cp:coreProperties>
</file>